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605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Лист1!$B$3:$L$53</definedName>
  </definedNames>
  <calcPr calcId="145621" concurrentCalc="0"/>
</workbook>
</file>

<file path=xl/calcChain.xml><?xml version="1.0" encoding="utf-8"?>
<calcChain xmlns="http://schemas.openxmlformats.org/spreadsheetml/2006/main">
  <c r="I36" i="1" l="1"/>
  <c r="I26" i="1"/>
  <c r="I35" i="1"/>
  <c r="I28" i="1"/>
  <c r="I27" i="1"/>
  <c r="I10" i="1"/>
  <c r="I12" i="1"/>
  <c r="I15" i="1"/>
  <c r="I16" i="1"/>
  <c r="I18" i="1"/>
  <c r="I20" i="1"/>
  <c r="I21" i="1"/>
  <c r="I22" i="1"/>
  <c r="I23" i="1"/>
  <c r="I9" i="1"/>
  <c r="E22" i="1"/>
  <c r="E21" i="1"/>
  <c r="E20" i="1"/>
</calcChain>
</file>

<file path=xl/sharedStrings.xml><?xml version="1.0" encoding="utf-8"?>
<sst xmlns="http://schemas.openxmlformats.org/spreadsheetml/2006/main" count="126" uniqueCount="65">
  <si>
    <t>607А</t>
  </si>
  <si>
    <t>В качестве застройщика мы предлагаем вам следующие несколько вариантов:</t>
  </si>
  <si>
    <t>Для более подробной информации обращайтесь к нашему менеджеру по продажам.</t>
  </si>
  <si>
    <t>-</t>
  </si>
  <si>
    <t>523B</t>
  </si>
  <si>
    <t xml:space="preserve">об индивидуальной схеме оплаты в зависимости от ваших желаний и возможностей. </t>
  </si>
  <si>
    <t>STOP SALE</t>
  </si>
  <si>
    <t>Стара цена Всего в ЕUR</t>
  </si>
  <si>
    <t>Area  Плoщaдь</t>
  </si>
  <si>
    <t>Common parts Общие площaди</t>
  </si>
  <si>
    <t>Total area Всего пл-дь</t>
  </si>
  <si>
    <t>Bedrooms Спальни</t>
  </si>
  <si>
    <t>Harmony Suites III</t>
  </si>
  <si>
    <t>Harmony Suites II</t>
  </si>
  <si>
    <t>Harmony Palace</t>
  </si>
  <si>
    <t>ПЛАН ПЛАТЕЖЕЙ / PAYMENT PLANS:</t>
  </si>
  <si>
    <t>As a developer we offer you the next variants as follows:</t>
  </si>
  <si>
    <t>План А – стандартный/ Plan A - standard</t>
  </si>
  <si>
    <t>2 000 € – такса брони/ deposit</t>
  </si>
  <si>
    <t>40% – до 2 недели после брони/ in 2 weeks after the deposit</t>
  </si>
  <si>
    <t>30% –до 3 месяцев после брони/ in 3 months after the deposit</t>
  </si>
  <si>
    <t>План B – с 3% скидкой/ Plan B - 3% discount</t>
  </si>
  <si>
    <t>30% – до 5 месяцев (при нотариальном оформлении)/ in 5 months after the deposit (at the Notary signing)</t>
  </si>
  <si>
    <t>100% – до 1 месяца после брони/  in 1 month after the deposit</t>
  </si>
  <si>
    <t>*Вы можете выбрать один из вышеуказанных вариантов, а так же договориться с нами</t>
  </si>
  <si>
    <t>*You can choose one of the variants or negotiate with us about an individual payment plan according to your wishes and possibilities. 
For more information contact our sales manager</t>
  </si>
  <si>
    <t>Ap.№
Ап. №</t>
  </si>
  <si>
    <t>Status 
Статус</t>
  </si>
  <si>
    <t xml:space="preserve"> Свободен/ Available</t>
  </si>
  <si>
    <t>Бассейн/Pool</t>
  </si>
  <si>
    <t>Studio</t>
  </si>
  <si>
    <t>Продан/ Sold</t>
  </si>
  <si>
    <t>ПРОДАН/ SOLD</t>
  </si>
  <si>
    <t>322B</t>
  </si>
  <si>
    <t>7,05</t>
  </si>
  <si>
    <t>Bonus kitchen/ Кухня в подарок</t>
  </si>
  <si>
    <t>Fully furnished "Standard"/ С мебелью</t>
  </si>
  <si>
    <t>Fully furnished "Comfort"/ С мебелью и техникой</t>
  </si>
  <si>
    <t>Fully furnished "Comfort"/ С мебелью</t>
  </si>
  <si>
    <t>Бронь/ Reserved</t>
  </si>
  <si>
    <t>119</t>
  </si>
  <si>
    <t>1</t>
  </si>
  <si>
    <t>1 ЭТАЖ/ 1st FLOOR</t>
  </si>
  <si>
    <t>2 ЭТАЖ/ 2nd FLOOR</t>
  </si>
  <si>
    <t>4 ЭТАЖ/ 4rd FLOOR</t>
  </si>
  <si>
    <t>5 ЭТАЖ/ 5th FLOOR</t>
  </si>
  <si>
    <t>6 ЭТАЖ/ 6th FLOOR</t>
  </si>
  <si>
    <t xml:space="preserve">Bonus furniture 
АКЦИЯ мебель в подарок 
</t>
  </si>
  <si>
    <t xml:space="preserve"> bonus yard 6 m2/ 6 м2 дворик в подарок</t>
  </si>
  <si>
    <t xml:space="preserve"> Продан/ Sold</t>
  </si>
  <si>
    <t>620В</t>
  </si>
  <si>
    <t>Бронь / Reserved</t>
  </si>
  <si>
    <t>419В</t>
  </si>
  <si>
    <t xml:space="preserve"> - </t>
  </si>
  <si>
    <t>Бронь/Reserved</t>
  </si>
  <si>
    <t>Harmony Suites I</t>
  </si>
  <si>
    <t>63А</t>
  </si>
  <si>
    <t>Penthouse</t>
  </si>
  <si>
    <t xml:space="preserve"> Price
Цена</t>
  </si>
  <si>
    <t>View
 Вид</t>
  </si>
  <si>
    <t>Price for 100% payment
Цена при 100% оплатой</t>
  </si>
  <si>
    <t>Сад/ Garden</t>
  </si>
  <si>
    <t>Fully furnished "Comfort"/ 
С мебелью и техникой - Harmony</t>
  </si>
  <si>
    <t xml:space="preserve">Бронь/ Reserved </t>
  </si>
  <si>
    <t>03/10/2016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</si>
</sst>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-* #,##0.00&quot;р.&quot;_-;\-* #,##0.00&quot;р.&quot;_-;_-* &quot;-&quot;??&quot;р.&quot;_-;_-@_-"/>
    <numFmt numFmtId="166" formatCode="#,##0.00_ ;[Red]\-#,##0.00\ "/>
    <numFmt numFmtId="167" formatCode="#,##0\ [$€-1]"/>
    <numFmt numFmtId="168" formatCode="#,##0\ _л_в_.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26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rgb="FF7030A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0" tint="-0.14999847407452621"/>
      <name val="Arial"/>
      <family val="2"/>
      <charset val="204"/>
    </font>
    <font>
      <b/>
      <sz val="11"/>
      <color theme="0" tint="-0.14999847407452621"/>
      <name val="Arial"/>
      <family val="2"/>
      <charset val="204"/>
    </font>
    <font>
      <b/>
      <sz val="24"/>
      <name val="Arial"/>
      <family val="2"/>
      <charset val="204"/>
    </font>
    <font>
      <sz val="10"/>
      <color theme="2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theme="0" tint="-0.14999847407452621"/>
      <name val="Calibri"/>
      <family val="2"/>
      <charset val="204"/>
      <scheme val="minor"/>
    </font>
    <font>
      <b/>
      <sz val="26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b/>
      <i/>
      <sz val="2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24"/>
      <color theme="0" tint="-0.1499984740745262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257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167" fontId="5" fillId="2" borderId="1" xfId="1" applyNumberFormat="1" applyFont="1" applyFill="1" applyBorder="1" applyAlignment="1">
      <alignment horizontal="right"/>
    </xf>
    <xf numFmtId="49" fontId="7" fillId="3" borderId="1" xfId="0" applyNumberFormat="1" applyFont="1" applyFill="1" applyBorder="1" applyAlignment="1">
      <alignment horizontal="center" wrapText="1"/>
    </xf>
    <xf numFmtId="166" fontId="5" fillId="0" borderId="5" xfId="0" applyNumberFormat="1" applyFont="1" applyFill="1" applyBorder="1" applyAlignment="1"/>
    <xf numFmtId="49" fontId="12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167" fontId="5" fillId="0" borderId="5" xfId="0" applyNumberFormat="1" applyFont="1" applyFill="1" applyBorder="1" applyAlignment="1">
      <alignment horizontal="right"/>
    </xf>
    <xf numFmtId="0" fontId="5" fillId="0" borderId="5" xfId="0" applyFont="1" applyFill="1" applyBorder="1" applyAlignment="1"/>
    <xf numFmtId="2" fontId="11" fillId="5" borderId="4" xfId="0" applyNumberFormat="1" applyFont="1" applyFill="1" applyBorder="1" applyAlignment="1">
      <alignment horizontal="center"/>
    </xf>
    <xf numFmtId="0" fontId="2" fillId="4" borderId="5" xfId="0" applyFont="1" applyFill="1" applyBorder="1"/>
    <xf numFmtId="0" fontId="5" fillId="4" borderId="5" xfId="0" applyFont="1" applyFill="1" applyBorder="1"/>
    <xf numFmtId="49" fontId="2" fillId="4" borderId="5" xfId="0" applyNumberFormat="1" applyFont="1" applyFill="1" applyBorder="1"/>
    <xf numFmtId="49" fontId="2" fillId="4" borderId="5" xfId="0" applyNumberFormat="1" applyFont="1" applyFill="1" applyBorder="1" applyAlignment="1">
      <alignment horizontal="center"/>
    </xf>
    <xf numFmtId="167" fontId="2" fillId="4" borderId="5" xfId="0" applyNumberFormat="1" applyFont="1" applyFill="1" applyBorder="1" applyAlignment="1">
      <alignment horizontal="right"/>
    </xf>
    <xf numFmtId="0" fontId="6" fillId="4" borderId="5" xfId="0" applyFont="1" applyFill="1" applyBorder="1" applyAlignment="1"/>
    <xf numFmtId="2" fontId="5" fillId="4" borderId="5" xfId="0" applyNumberFormat="1" applyFont="1" applyFill="1" applyBorder="1" applyAlignment="1">
      <alignment horizontal="center" wrapText="1"/>
    </xf>
    <xf numFmtId="2" fontId="5" fillId="4" borderId="5" xfId="0" applyNumberFormat="1" applyFont="1" applyFill="1" applyBorder="1"/>
    <xf numFmtId="167" fontId="5" fillId="4" borderId="5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 vertical="center"/>
    </xf>
    <xf numFmtId="49" fontId="18" fillId="4" borderId="5" xfId="0" applyNumberFormat="1" applyFont="1" applyFill="1" applyBorder="1" applyAlignment="1">
      <alignment vertical="center"/>
    </xf>
    <xf numFmtId="0" fontId="18" fillId="4" borderId="5" xfId="0" applyFont="1" applyFill="1" applyBorder="1" applyAlignment="1">
      <alignment horizontal="left" vertical="center"/>
    </xf>
    <xf numFmtId="2" fontId="18" fillId="4" borderId="5" xfId="0" applyNumberFormat="1" applyFont="1" applyFill="1" applyBorder="1" applyAlignment="1">
      <alignment vertical="center"/>
    </xf>
    <xf numFmtId="0" fontId="3" fillId="0" borderId="15" xfId="0" applyFont="1" applyBorder="1"/>
    <xf numFmtId="0" fontId="19" fillId="0" borderId="0" xfId="0" applyFont="1"/>
    <xf numFmtId="49" fontId="2" fillId="0" borderId="1" xfId="0" applyNumberFormat="1" applyFont="1" applyFill="1" applyBorder="1" applyAlignment="1">
      <alignment horizontal="center" vertical="center"/>
    </xf>
    <xf numFmtId="167" fontId="16" fillId="0" borderId="1" xfId="1" applyNumberFormat="1" applyFont="1" applyFill="1" applyBorder="1" applyAlignment="1">
      <alignment horizontal="right"/>
    </xf>
    <xf numFmtId="167" fontId="16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49" fontId="4" fillId="4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3" fillId="4" borderId="19" xfId="0" applyFont="1" applyFill="1" applyBorder="1" applyAlignment="1"/>
    <xf numFmtId="0" fontId="24" fillId="4" borderId="19" xfId="0" applyFont="1" applyFill="1" applyBorder="1"/>
    <xf numFmtId="0" fontId="17" fillId="0" borderId="10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" fontId="5" fillId="6" borderId="16" xfId="0" applyNumberFormat="1" applyFont="1" applyFill="1" applyBorder="1" applyAlignment="1">
      <alignment horizontal="center"/>
    </xf>
    <xf numFmtId="2" fontId="5" fillId="6" borderId="16" xfId="0" applyNumberFormat="1" applyFont="1" applyFill="1" applyBorder="1"/>
    <xf numFmtId="0" fontId="5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8" fillId="6" borderId="16" xfId="0" applyNumberFormat="1" applyFont="1" applyFill="1" applyBorder="1" applyAlignment="1">
      <alignment horizontal="center"/>
    </xf>
    <xf numFmtId="2" fontId="8" fillId="6" borderId="16" xfId="0" applyNumberFormat="1" applyFont="1" applyFill="1" applyBorder="1"/>
    <xf numFmtId="0" fontId="8" fillId="6" borderId="16" xfId="0" applyFont="1" applyFill="1" applyBorder="1" applyAlignment="1">
      <alignment horizontal="center"/>
    </xf>
    <xf numFmtId="0" fontId="5" fillId="0" borderId="0" xfId="0" applyFont="1" applyBorder="1"/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/>
    <xf numFmtId="49" fontId="25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Alignment="1"/>
    <xf numFmtId="0" fontId="3" fillId="0" borderId="15" xfId="0" applyFont="1" applyBorder="1" applyAlignment="1">
      <alignment horizontal="right"/>
    </xf>
    <xf numFmtId="0" fontId="16" fillId="0" borderId="8" xfId="0" applyNumberFormat="1" applyFont="1" applyFill="1" applyBorder="1" applyAlignment="1">
      <alignment horizontal="center"/>
    </xf>
    <xf numFmtId="167" fontId="16" fillId="0" borderId="8" xfId="1" applyNumberFormat="1" applyFont="1" applyFill="1" applyBorder="1" applyAlignment="1">
      <alignment horizontal="right"/>
    </xf>
    <xf numFmtId="49" fontId="16" fillId="0" borderId="1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167" fontId="16" fillId="0" borderId="3" xfId="1" applyNumberFormat="1" applyFont="1" applyFill="1" applyBorder="1" applyAlignment="1">
      <alignment horizontal="right"/>
    </xf>
    <xf numFmtId="49" fontId="16" fillId="0" borderId="1" xfId="0" applyNumberFormat="1" applyFont="1" applyFill="1" applyBorder="1" applyAlignment="1">
      <alignment horizontal="center" wrapText="1"/>
    </xf>
    <xf numFmtId="49" fontId="4" fillId="4" borderId="23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16" fillId="0" borderId="3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left" vertical="center"/>
    </xf>
    <xf numFmtId="0" fontId="15" fillId="4" borderId="17" xfId="0" applyFont="1" applyFill="1" applyBorder="1" applyAlignment="1">
      <alignment horizontal="left" vertical="center"/>
    </xf>
    <xf numFmtId="167" fontId="7" fillId="2" borderId="24" xfId="1" applyNumberFormat="1" applyFont="1" applyFill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2" fontId="11" fillId="5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/>
    <xf numFmtId="49" fontId="12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67" fontId="5" fillId="0" borderId="1" xfId="0" applyNumberFormat="1" applyFont="1" applyFill="1" applyBorder="1" applyAlignment="1">
      <alignment horizontal="right" vertical="center"/>
    </xf>
    <xf numFmtId="166" fontId="5" fillId="0" borderId="5" xfId="0" applyNumberFormat="1" applyFont="1" applyFill="1" applyBorder="1" applyAlignment="1">
      <alignment horizontal="center"/>
    </xf>
    <xf numFmtId="166" fontId="16" fillId="0" borderId="12" xfId="0" applyNumberFormat="1" applyFont="1" applyFill="1" applyBorder="1" applyAlignment="1">
      <alignment horizontal="center"/>
    </xf>
    <xf numFmtId="166" fontId="16" fillId="0" borderId="3" xfId="0" applyNumberFormat="1" applyFont="1" applyFill="1" applyBorder="1" applyAlignment="1">
      <alignment horizontal="center"/>
    </xf>
    <xf numFmtId="2" fontId="11" fillId="5" borderId="6" xfId="0" applyNumberFormat="1" applyFont="1" applyFill="1" applyBorder="1" applyAlignment="1">
      <alignment horizontal="center"/>
    </xf>
    <xf numFmtId="2" fontId="11" fillId="5" borderId="7" xfId="0" applyNumberFormat="1" applyFont="1" applyFill="1" applyBorder="1" applyAlignment="1">
      <alignment horizontal="center"/>
    </xf>
    <xf numFmtId="166" fontId="16" fillId="0" borderId="8" xfId="0" applyNumberFormat="1" applyFont="1" applyFill="1" applyBorder="1" applyAlignment="1">
      <alignment horizontal="center"/>
    </xf>
    <xf numFmtId="0" fontId="8" fillId="6" borderId="25" xfId="0" applyFont="1" applyFill="1" applyBorder="1"/>
    <xf numFmtId="0" fontId="5" fillId="0" borderId="26" xfId="0" applyFont="1" applyBorder="1"/>
    <xf numFmtId="0" fontId="5" fillId="0" borderId="27" xfId="0" applyFont="1" applyBorder="1"/>
    <xf numFmtId="167" fontId="5" fillId="0" borderId="22" xfId="0" applyNumberFormat="1" applyFont="1" applyFill="1" applyBorder="1" applyAlignment="1">
      <alignment horizontal="right"/>
    </xf>
    <xf numFmtId="168" fontId="5" fillId="0" borderId="5" xfId="0" applyNumberFormat="1" applyFont="1" applyFill="1" applyBorder="1" applyAlignment="1">
      <alignment horizontal="right" vertical="center"/>
    </xf>
    <xf numFmtId="168" fontId="5" fillId="2" borderId="1" xfId="1" applyNumberFormat="1" applyFont="1" applyFill="1" applyBorder="1" applyAlignment="1">
      <alignment horizontal="right" vertical="center"/>
    </xf>
    <xf numFmtId="168" fontId="5" fillId="4" borderId="5" xfId="0" applyNumberFormat="1" applyFont="1" applyFill="1" applyBorder="1" applyAlignment="1">
      <alignment horizontal="right" vertical="center"/>
    </xf>
    <xf numFmtId="168" fontId="16" fillId="2" borderId="1" xfId="1" applyNumberFormat="1" applyFont="1" applyFill="1" applyBorder="1" applyAlignment="1">
      <alignment horizontal="right" vertical="center"/>
    </xf>
    <xf numFmtId="168" fontId="16" fillId="2" borderId="1" xfId="1" applyNumberFormat="1" applyFont="1" applyFill="1" applyBorder="1" applyAlignment="1">
      <alignment horizontal="right"/>
    </xf>
    <xf numFmtId="168" fontId="6" fillId="4" borderId="23" xfId="0" applyNumberFormat="1" applyFont="1" applyFill="1" applyBorder="1" applyAlignment="1">
      <alignment horizontal="right" vertical="center"/>
    </xf>
    <xf numFmtId="168" fontId="16" fillId="0" borderId="1" xfId="0" applyNumberFormat="1" applyFont="1" applyFill="1" applyBorder="1" applyAlignment="1">
      <alignment horizontal="right" vertical="center"/>
    </xf>
    <xf numFmtId="166" fontId="16" fillId="2" borderId="11" xfId="0" applyNumberFormat="1" applyFont="1" applyFill="1" applyBorder="1" applyAlignment="1">
      <alignment horizontal="center" wrapText="1"/>
    </xf>
    <xf numFmtId="166" fontId="16" fillId="2" borderId="3" xfId="0" applyNumberFormat="1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167" fontId="16" fillId="2" borderId="3" xfId="1" applyNumberFormat="1" applyFont="1" applyFill="1" applyBorder="1" applyAlignment="1">
      <alignment horizontal="right"/>
    </xf>
    <xf numFmtId="49" fontId="16" fillId="3" borderId="1" xfId="0" applyNumberFormat="1" applyFont="1" applyFill="1" applyBorder="1" applyAlignment="1">
      <alignment horizontal="center" wrapText="1"/>
    </xf>
    <xf numFmtId="49" fontId="13" fillId="6" borderId="28" xfId="0" applyNumberFormat="1" applyFont="1" applyFill="1" applyBorder="1" applyAlignment="1">
      <alignment horizontal="center" vertical="center" wrapText="1"/>
    </xf>
    <xf numFmtId="49" fontId="20" fillId="6" borderId="28" xfId="0" applyNumberFormat="1" applyFont="1" applyFill="1" applyBorder="1" applyAlignment="1">
      <alignment horizontal="center" vertical="center" wrapText="1"/>
    </xf>
    <xf numFmtId="49" fontId="21" fillId="6" borderId="28" xfId="0" applyNumberFormat="1" applyFont="1" applyFill="1" applyBorder="1" applyAlignment="1">
      <alignment horizontal="center" vertical="center" wrapText="1"/>
    </xf>
    <xf numFmtId="167" fontId="13" fillId="6" borderId="28" xfId="0" applyNumberFormat="1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166" fontId="16" fillId="0" borderId="9" xfId="0" applyNumberFormat="1" applyFont="1" applyFill="1" applyBorder="1" applyAlignment="1">
      <alignment horizontal="center" wrapText="1"/>
    </xf>
    <xf numFmtId="166" fontId="16" fillId="0" borderId="1" xfId="0" applyNumberFormat="1" applyFont="1" applyFill="1" applyBorder="1" applyAlignment="1">
      <alignment horizontal="center"/>
    </xf>
    <xf numFmtId="168" fontId="16" fillId="0" borderId="1" xfId="1" applyNumberFormat="1" applyFont="1" applyFill="1" applyBorder="1" applyAlignment="1">
      <alignment horizontal="right" vertical="center"/>
    </xf>
    <xf numFmtId="166" fontId="16" fillId="0" borderId="1" xfId="0" applyNumberFormat="1" applyFont="1" applyFill="1" applyBorder="1" applyAlignment="1">
      <alignment horizontal="center" wrapText="1"/>
    </xf>
    <xf numFmtId="168" fontId="16" fillId="0" borderId="3" xfId="1" applyNumberFormat="1" applyFont="1" applyFill="1" applyBorder="1" applyAlignment="1">
      <alignment horizontal="right" vertical="center"/>
    </xf>
    <xf numFmtId="49" fontId="16" fillId="0" borderId="22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167" fontId="16" fillId="0" borderId="0" xfId="1" applyNumberFormat="1" applyFont="1" applyFill="1" applyBorder="1" applyAlignment="1">
      <alignment horizontal="right"/>
    </xf>
    <xf numFmtId="0" fontId="15" fillId="4" borderId="29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 vertical="center" wrapText="1"/>
    </xf>
    <xf numFmtId="166" fontId="16" fillId="2" borderId="1" xfId="0" applyNumberFormat="1" applyFont="1" applyFill="1" applyBorder="1" applyAlignment="1">
      <alignment horizontal="center" wrapText="1"/>
    </xf>
    <xf numFmtId="166" fontId="16" fillId="2" borderId="1" xfId="0" applyNumberFormat="1" applyFont="1" applyFill="1" applyBorder="1" applyAlignment="1">
      <alignment horizontal="center"/>
    </xf>
    <xf numFmtId="167" fontId="16" fillId="2" borderId="1" xfId="1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2" fontId="7" fillId="2" borderId="28" xfId="0" applyNumberFormat="1" applyFont="1" applyFill="1" applyBorder="1" applyAlignment="1">
      <alignment horizontal="center"/>
    </xf>
    <xf numFmtId="49" fontId="7" fillId="3" borderId="28" xfId="0" applyNumberFormat="1" applyFont="1" applyFill="1" applyBorder="1" applyAlignment="1">
      <alignment horizontal="center" wrapText="1"/>
    </xf>
    <xf numFmtId="167" fontId="7" fillId="2" borderId="28" xfId="1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/>
    </xf>
    <xf numFmtId="168" fontId="7" fillId="0" borderId="28" xfId="0" applyNumberFormat="1" applyFont="1" applyFill="1" applyBorder="1" applyAlignment="1">
      <alignment horizontal="right" vertical="center"/>
    </xf>
    <xf numFmtId="49" fontId="16" fillId="3" borderId="1" xfId="0" applyNumberFormat="1" applyFont="1" applyFill="1" applyBorder="1" applyAlignment="1">
      <alignment horizontal="center" vertical="center" wrapText="1"/>
    </xf>
    <xf numFmtId="167" fontId="7" fillId="0" borderId="2" xfId="1" applyNumberFormat="1" applyFont="1" applyFill="1" applyBorder="1" applyAlignment="1">
      <alignment horizontal="right"/>
    </xf>
    <xf numFmtId="166" fontId="16" fillId="2" borderId="24" xfId="0" applyNumberFormat="1" applyFont="1" applyFill="1" applyBorder="1" applyAlignment="1">
      <alignment horizontal="center" wrapText="1"/>
    </xf>
    <xf numFmtId="166" fontId="16" fillId="2" borderId="24" xfId="0" applyNumberFormat="1" applyFont="1" applyFill="1" applyBorder="1" applyAlignment="1">
      <alignment horizontal="center"/>
    </xf>
    <xf numFmtId="2" fontId="16" fillId="5" borderId="4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7" fontId="7" fillId="0" borderId="24" xfId="0" applyNumberFormat="1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 vertical="center"/>
    </xf>
    <xf numFmtId="49" fontId="7" fillId="7" borderId="5" xfId="0" applyNumberFormat="1" applyFont="1" applyFill="1" applyBorder="1" applyAlignment="1">
      <alignment horizontal="center" wrapText="1"/>
    </xf>
    <xf numFmtId="0" fontId="10" fillId="4" borderId="19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vertical="center"/>
    </xf>
    <xf numFmtId="49" fontId="7" fillId="3" borderId="24" xfId="0" applyNumberFormat="1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7" fontId="2" fillId="4" borderId="23" xfId="0" applyNumberFormat="1" applyFont="1" applyFill="1" applyBorder="1" applyAlignment="1">
      <alignment horizontal="right"/>
    </xf>
    <xf numFmtId="167" fontId="5" fillId="0" borderId="28" xfId="0" applyNumberFormat="1" applyFont="1" applyFill="1" applyBorder="1" applyAlignment="1">
      <alignment horizontal="right" vertical="center"/>
    </xf>
    <xf numFmtId="168" fontId="16" fillId="0" borderId="28" xfId="0" applyNumberFormat="1" applyFont="1" applyFill="1" applyBorder="1" applyAlignment="1">
      <alignment horizontal="right" vertical="center"/>
    </xf>
    <xf numFmtId="168" fontId="16" fillId="2" borderId="28" xfId="1" applyNumberFormat="1" applyFont="1" applyFill="1" applyBorder="1" applyAlignment="1">
      <alignment horizontal="right" vertical="center"/>
    </xf>
    <xf numFmtId="168" fontId="16" fillId="2" borderId="28" xfId="1" applyNumberFormat="1" applyFont="1" applyFill="1" applyBorder="1" applyAlignment="1">
      <alignment horizontal="right"/>
    </xf>
    <xf numFmtId="168" fontId="5" fillId="2" borderId="5" xfId="1" applyNumberFormat="1" applyFont="1" applyFill="1" applyBorder="1" applyAlignment="1">
      <alignment horizontal="right" vertical="center"/>
    </xf>
    <xf numFmtId="168" fontId="16" fillId="0" borderId="28" xfId="1" applyNumberFormat="1" applyFont="1" applyFill="1" applyBorder="1" applyAlignment="1">
      <alignment horizontal="right" vertical="center"/>
    </xf>
    <xf numFmtId="168" fontId="16" fillId="0" borderId="22" xfId="1" applyNumberFormat="1" applyFont="1" applyFill="1" applyBorder="1" applyAlignment="1">
      <alignment horizontal="right" vertical="center"/>
    </xf>
    <xf numFmtId="168" fontId="11" fillId="5" borderId="28" xfId="0" applyNumberFormat="1" applyFont="1" applyFill="1" applyBorder="1" applyAlignment="1">
      <alignment horizontal="right" vertical="center"/>
    </xf>
    <xf numFmtId="167" fontId="11" fillId="5" borderId="33" xfId="0" applyNumberFormat="1" applyFont="1" applyFill="1" applyBorder="1" applyAlignment="1">
      <alignment horizontal="right"/>
    </xf>
    <xf numFmtId="167" fontId="7" fillId="0" borderId="34" xfId="0" applyNumberFormat="1" applyFont="1" applyFill="1" applyBorder="1" applyAlignment="1">
      <alignment horizontal="right"/>
    </xf>
    <xf numFmtId="168" fontId="27" fillId="0" borderId="26" xfId="0" applyNumberFormat="1" applyFont="1" applyFill="1" applyBorder="1" applyAlignment="1">
      <alignment horizontal="right"/>
    </xf>
    <xf numFmtId="166" fontId="16" fillId="0" borderId="13" xfId="0" applyNumberFormat="1" applyFont="1" applyFill="1" applyBorder="1" applyAlignment="1">
      <alignment horizontal="center" wrapText="1"/>
    </xf>
    <xf numFmtId="166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168" fontId="11" fillId="0" borderId="2" xfId="0" applyNumberFormat="1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/>
    </xf>
    <xf numFmtId="167" fontId="13" fillId="6" borderId="40" xfId="0" applyNumberFormat="1" applyFont="1" applyFill="1" applyBorder="1" applyAlignment="1">
      <alignment horizontal="center" vertical="center" wrapText="1"/>
    </xf>
    <xf numFmtId="49" fontId="13" fillId="6" borderId="41" xfId="0" applyNumberFormat="1" applyFont="1" applyFill="1" applyBorder="1" applyAlignment="1">
      <alignment horizontal="center" vertical="center" wrapText="1"/>
    </xf>
    <xf numFmtId="167" fontId="13" fillId="6" borderId="35" xfId="0" applyNumberFormat="1" applyFont="1" applyFill="1" applyBorder="1" applyAlignment="1">
      <alignment horizontal="center" vertical="center" wrapText="1"/>
    </xf>
    <xf numFmtId="166" fontId="5" fillId="0" borderId="35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168" fontId="5" fillId="2" borderId="35" xfId="1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168" fontId="5" fillId="2" borderId="35" xfId="1" applyNumberFormat="1" applyFont="1" applyFill="1" applyBorder="1" applyAlignment="1">
      <alignment horizontal="right"/>
    </xf>
    <xf numFmtId="167" fontId="16" fillId="0" borderId="24" xfId="1" applyNumberFormat="1" applyFont="1" applyFill="1" applyBorder="1" applyAlignment="1">
      <alignment horizontal="right"/>
    </xf>
    <xf numFmtId="49" fontId="22" fillId="0" borderId="3" xfId="0" applyNumberFormat="1" applyFont="1" applyFill="1" applyBorder="1" applyAlignment="1">
      <alignment horizontal="center"/>
    </xf>
    <xf numFmtId="168" fontId="16" fillId="2" borderId="3" xfId="1" applyNumberFormat="1" applyFont="1" applyFill="1" applyBorder="1" applyAlignment="1">
      <alignment horizontal="right" vertical="center"/>
    </xf>
    <xf numFmtId="49" fontId="16" fillId="0" borderId="3" xfId="0" applyNumberFormat="1" applyFont="1" applyFill="1" applyBorder="1" applyAlignment="1">
      <alignment horizontal="center" wrapText="1"/>
    </xf>
    <xf numFmtId="49" fontId="17" fillId="0" borderId="42" xfId="0" applyNumberFormat="1" applyFont="1" applyFill="1" applyBorder="1" applyAlignment="1">
      <alignment horizontal="center"/>
    </xf>
    <xf numFmtId="166" fontId="16" fillId="2" borderId="2" xfId="0" applyNumberFormat="1" applyFont="1" applyFill="1" applyBorder="1" applyAlignment="1">
      <alignment horizontal="center"/>
    </xf>
    <xf numFmtId="49" fontId="22" fillId="0" borderId="2" xfId="0" applyNumberFormat="1" applyFont="1" applyFill="1" applyBorder="1" applyAlignment="1">
      <alignment horizontal="center"/>
    </xf>
    <xf numFmtId="0" fontId="16" fillId="2" borderId="2" xfId="0" applyNumberFormat="1" applyFont="1" applyFill="1" applyBorder="1" applyAlignment="1">
      <alignment horizontal="center"/>
    </xf>
    <xf numFmtId="168" fontId="16" fillId="2" borderId="2" xfId="1" applyNumberFormat="1" applyFont="1" applyFill="1" applyBorder="1" applyAlignment="1">
      <alignment horizontal="right" vertical="center"/>
    </xf>
    <xf numFmtId="49" fontId="16" fillId="3" borderId="2" xfId="0" applyNumberFormat="1" applyFont="1" applyFill="1" applyBorder="1" applyAlignment="1">
      <alignment horizontal="center" wrapText="1"/>
    </xf>
    <xf numFmtId="0" fontId="17" fillId="0" borderId="44" xfId="0" applyFont="1" applyBorder="1" applyAlignment="1">
      <alignment horizontal="center"/>
    </xf>
    <xf numFmtId="166" fontId="16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16" fillId="0" borderId="41" xfId="0" applyNumberFormat="1" applyFont="1" applyFill="1" applyBorder="1" applyAlignment="1">
      <alignment horizontal="center"/>
    </xf>
    <xf numFmtId="168" fontId="16" fillId="2" borderId="22" xfId="1" applyNumberFormat="1" applyFont="1" applyFill="1" applyBorder="1" applyAlignment="1">
      <alignment horizontal="right" vertical="center"/>
    </xf>
    <xf numFmtId="168" fontId="16" fillId="2" borderId="36" xfId="1" applyNumberFormat="1" applyFont="1" applyFill="1" applyBorder="1" applyAlignment="1">
      <alignment horizontal="right" vertical="center"/>
    </xf>
    <xf numFmtId="49" fontId="16" fillId="0" borderId="36" xfId="0" applyNumberFormat="1" applyFont="1" applyFill="1" applyBorder="1" applyAlignment="1">
      <alignment horizontal="center" wrapText="1"/>
    </xf>
    <xf numFmtId="49" fontId="17" fillId="0" borderId="41" xfId="0" applyNumberFormat="1" applyFont="1" applyFill="1" applyBorder="1" applyAlignment="1">
      <alignment horizontal="center"/>
    </xf>
    <xf numFmtId="2" fontId="16" fillId="0" borderId="28" xfId="0" applyNumberFormat="1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168" fontId="16" fillId="0" borderId="28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2" fontId="16" fillId="0" borderId="3" xfId="0" applyNumberFormat="1" applyFont="1" applyFill="1" applyBorder="1" applyAlignment="1">
      <alignment horizontal="center"/>
    </xf>
    <xf numFmtId="2" fontId="16" fillId="0" borderId="4" xfId="0" applyNumberFormat="1" applyFont="1" applyFill="1" applyBorder="1" applyAlignment="1">
      <alignment horizontal="center"/>
    </xf>
    <xf numFmtId="49" fontId="16" fillId="0" borderId="35" xfId="0" applyNumberFormat="1" applyFont="1" applyFill="1" applyBorder="1" applyAlignment="1">
      <alignment horizontal="center" vertical="center" wrapText="1"/>
    </xf>
    <xf numFmtId="168" fontId="16" fillId="0" borderId="31" xfId="1" applyNumberFormat="1" applyFont="1" applyFill="1" applyBorder="1" applyAlignment="1">
      <alignment horizontal="right"/>
    </xf>
    <xf numFmtId="168" fontId="16" fillId="0" borderId="0" xfId="1" applyNumberFormat="1" applyFont="1" applyFill="1" applyBorder="1" applyAlignment="1">
      <alignment horizontal="right"/>
    </xf>
    <xf numFmtId="0" fontId="5" fillId="4" borderId="18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21" xfId="0" applyNumberFormat="1" applyFont="1" applyFill="1" applyBorder="1" applyAlignment="1">
      <alignment horizontal="center" wrapText="1"/>
    </xf>
    <xf numFmtId="0" fontId="16" fillId="0" borderId="3" xfId="0" applyNumberFormat="1" applyFont="1" applyFill="1" applyBorder="1" applyAlignment="1">
      <alignment horizontal="center" wrapText="1"/>
    </xf>
    <xf numFmtId="0" fontId="16" fillId="2" borderId="43" xfId="0" applyNumberFormat="1" applyFont="1" applyFill="1" applyBorder="1" applyAlignment="1">
      <alignment horizontal="center" wrapText="1"/>
    </xf>
    <xf numFmtId="0" fontId="16" fillId="2" borderId="2" xfId="0" applyNumberFormat="1" applyFont="1" applyFill="1" applyBorder="1" applyAlignment="1">
      <alignment horizontal="center" wrapText="1"/>
    </xf>
    <xf numFmtId="0" fontId="16" fillId="0" borderId="20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/>
    </xf>
    <xf numFmtId="0" fontId="16" fillId="0" borderId="3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 wrapText="1"/>
    </xf>
    <xf numFmtId="2" fontId="28" fillId="0" borderId="1" xfId="0" applyNumberFormat="1" applyFont="1" applyFill="1" applyBorder="1" applyAlignment="1">
      <alignment vertical="center"/>
    </xf>
    <xf numFmtId="0" fontId="16" fillId="0" borderId="45" xfId="0" applyFont="1" applyFill="1" applyBorder="1" applyAlignment="1">
      <alignment horizontal="center" vertical="center" wrapText="1"/>
    </xf>
    <xf numFmtId="168" fontId="16" fillId="0" borderId="2" xfId="0" applyNumberFormat="1" applyFont="1" applyFill="1" applyBorder="1" applyAlignment="1">
      <alignment horizontal="right"/>
    </xf>
    <xf numFmtId="168" fontId="17" fillId="0" borderId="28" xfId="0" applyNumberFormat="1" applyFont="1" applyFill="1" applyBorder="1" applyAlignment="1">
      <alignment horizontal="right"/>
    </xf>
  </cellXfs>
  <cellStyles count="5">
    <cellStyle name="Currency" xfId="1" builtinId="4"/>
    <cellStyle name="Normal" xfId="0" builtinId="0"/>
    <cellStyle name="Normal 2" xfId="4"/>
    <cellStyle name="Денежный 2" xfId="3"/>
    <cellStyle name="Обычный 2" xfId="2"/>
  </cellStyles>
  <dxfs count="0"/>
  <tableStyles count="0" defaultTableStyle="TableStyleMedium2" defaultPivotStyle="PivotStyleLight16"/>
  <colors>
    <mruColors>
      <color rgb="FFFF99FF"/>
      <color rgb="FFFF33CC"/>
      <color rgb="FF7AF6A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23</xdr:row>
      <xdr:rowOff>0</xdr:rowOff>
    </xdr:from>
    <xdr:to>
      <xdr:col>8</xdr:col>
      <xdr:colOff>809625</xdr:colOff>
      <xdr:row>23</xdr:row>
      <xdr:rowOff>1</xdr:rowOff>
    </xdr:to>
    <xdr:cxnSp macro="">
      <xdr:nvCxnSpPr>
        <xdr:cNvPr id="39" name="Straight Connector 38"/>
        <xdr:cNvCxnSpPr/>
      </xdr:nvCxnSpPr>
      <xdr:spPr>
        <a:xfrm flipV="1">
          <a:off x="5372100" y="1514475"/>
          <a:ext cx="7905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23</xdr:row>
      <xdr:rowOff>0</xdr:rowOff>
    </xdr:from>
    <xdr:to>
      <xdr:col>9</xdr:col>
      <xdr:colOff>0</xdr:colOff>
      <xdr:row>23</xdr:row>
      <xdr:rowOff>1</xdr:rowOff>
    </xdr:to>
    <xdr:cxnSp macro="">
      <xdr:nvCxnSpPr>
        <xdr:cNvPr id="41" name="Straight Connector 40"/>
        <xdr:cNvCxnSpPr/>
      </xdr:nvCxnSpPr>
      <xdr:spPr>
        <a:xfrm flipV="1">
          <a:off x="5372100" y="1514475"/>
          <a:ext cx="8096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53"/>
  <sheetViews>
    <sheetView tabSelected="1" zoomScaleNormal="100" workbookViewId="0">
      <selection activeCell="K42" sqref="K42"/>
    </sheetView>
  </sheetViews>
  <sheetFormatPr defaultColWidth="9.140625" defaultRowHeight="14.25" x14ac:dyDescent="0.2"/>
  <cols>
    <col min="1" max="1" width="13" style="2" customWidth="1"/>
    <col min="2" max="2" width="10.42578125" style="2" customWidth="1"/>
    <col min="3" max="3" width="8.7109375" style="2" customWidth="1"/>
    <col min="4" max="4" width="10.42578125" style="2" customWidth="1"/>
    <col min="5" max="5" width="10.85546875" style="2" customWidth="1"/>
    <col min="6" max="6" width="15.28515625" style="2" customWidth="1"/>
    <col min="7" max="7" width="15" style="2" customWidth="1"/>
    <col min="8" max="8" width="9.140625" style="5" hidden="1" customWidth="1"/>
    <col min="9" max="10" width="12.7109375" style="5" customWidth="1"/>
    <col min="11" max="11" width="22.85546875" style="3" customWidth="1"/>
    <col min="12" max="12" width="51.7109375" style="1" customWidth="1"/>
    <col min="13" max="16384" width="9.140625" style="2"/>
  </cols>
  <sheetData>
    <row r="1" spans="1:12" ht="28.5" customHeight="1" x14ac:dyDescent="0.4">
      <c r="A1" s="241"/>
      <c r="B1" s="241"/>
      <c r="C1" s="241"/>
      <c r="D1" s="241"/>
      <c r="E1" s="241"/>
      <c r="F1" s="241"/>
      <c r="G1" s="241"/>
      <c r="H1" s="242"/>
      <c r="I1" s="241"/>
      <c r="J1" s="241"/>
      <c r="K1" s="241"/>
      <c r="L1" s="152" t="s">
        <v>64</v>
      </c>
    </row>
    <row r="2" spans="1:12" ht="10.5" customHeight="1" x14ac:dyDescent="0.25">
      <c r="A2" s="168"/>
      <c r="B2" s="169"/>
      <c r="C2" s="170"/>
      <c r="D2" s="171"/>
      <c r="E2" s="171"/>
      <c r="F2" s="170"/>
      <c r="G2" s="172"/>
      <c r="I2" s="173"/>
      <c r="J2" s="164"/>
      <c r="K2" s="174"/>
      <c r="L2" s="175"/>
    </row>
    <row r="3" spans="1:12" s="1" customFormat="1" ht="52.5" customHeight="1" x14ac:dyDescent="0.2">
      <c r="A3" s="244" t="s">
        <v>26</v>
      </c>
      <c r="B3" s="245"/>
      <c r="C3" s="108" t="s">
        <v>8</v>
      </c>
      <c r="D3" s="108" t="s">
        <v>9</v>
      </c>
      <c r="E3" s="109" t="s">
        <v>10</v>
      </c>
      <c r="F3" s="110" t="s">
        <v>59</v>
      </c>
      <c r="G3" s="108" t="s">
        <v>11</v>
      </c>
      <c r="H3" s="111" t="s">
        <v>7</v>
      </c>
      <c r="I3" s="176" t="s">
        <v>58</v>
      </c>
      <c r="J3" s="178" t="s">
        <v>60</v>
      </c>
      <c r="K3" s="177" t="s">
        <v>27</v>
      </c>
      <c r="L3" s="112" t="s">
        <v>47</v>
      </c>
    </row>
    <row r="4" spans="1:12" s="1" customFormat="1" ht="28.5" customHeight="1" x14ac:dyDescent="0.5">
      <c r="A4" s="214"/>
      <c r="B4" s="215"/>
      <c r="C4" s="19"/>
      <c r="D4" s="19"/>
      <c r="E4" s="19"/>
      <c r="F4" s="26" t="s">
        <v>12</v>
      </c>
      <c r="G4" s="24"/>
      <c r="H4" s="101"/>
      <c r="I4" s="101"/>
      <c r="J4" s="19"/>
      <c r="K4" s="37"/>
      <c r="L4" s="37"/>
    </row>
    <row r="5" spans="1:12" s="1" customFormat="1" ht="25.5" hidden="1" customHeight="1" x14ac:dyDescent="0.2">
      <c r="A5" s="214"/>
      <c r="B5" s="218"/>
      <c r="C5" s="14"/>
      <c r="D5" s="15"/>
      <c r="E5" s="16"/>
      <c r="F5" s="25" t="s">
        <v>12</v>
      </c>
      <c r="G5" s="17"/>
      <c r="H5" s="18"/>
      <c r="I5" s="18"/>
      <c r="J5" s="153"/>
      <c r="K5" s="70"/>
      <c r="L5" s="34"/>
    </row>
    <row r="6" spans="1:12" s="29" customFormat="1" ht="15" hidden="1" customHeight="1" x14ac:dyDescent="0.25">
      <c r="A6" s="219" t="s">
        <v>42</v>
      </c>
      <c r="B6" s="220"/>
      <c r="C6" s="79"/>
      <c r="D6" s="79"/>
      <c r="E6" s="79"/>
      <c r="F6" s="80"/>
      <c r="G6" s="81"/>
      <c r="H6" s="77"/>
      <c r="I6" s="85"/>
      <c r="J6" s="154"/>
      <c r="K6" s="81"/>
      <c r="L6" s="35"/>
    </row>
    <row r="7" spans="1:12" s="29" customFormat="1" ht="15" hidden="1" customHeight="1" x14ac:dyDescent="0.25">
      <c r="A7" s="223" t="s">
        <v>40</v>
      </c>
      <c r="B7" s="224"/>
      <c r="C7" s="114">
        <v>47.55</v>
      </c>
      <c r="D7" s="114">
        <v>8.25</v>
      </c>
      <c r="E7" s="114">
        <v>55.8</v>
      </c>
      <c r="F7" s="67" t="s">
        <v>3</v>
      </c>
      <c r="G7" s="66" t="s">
        <v>41</v>
      </c>
      <c r="H7" s="32"/>
      <c r="I7" s="102">
        <v>57700</v>
      </c>
      <c r="J7" s="155"/>
      <c r="K7" s="107" t="s">
        <v>31</v>
      </c>
      <c r="L7" s="123" t="s">
        <v>48</v>
      </c>
    </row>
    <row r="8" spans="1:12" s="29" customFormat="1" ht="15" hidden="1" customHeight="1" x14ac:dyDescent="0.25">
      <c r="A8" s="219" t="s">
        <v>43</v>
      </c>
      <c r="B8" s="220"/>
      <c r="C8" s="86"/>
      <c r="D8" s="8"/>
      <c r="E8" s="8"/>
      <c r="F8" s="9"/>
      <c r="G8" s="10"/>
      <c r="H8" s="11"/>
      <c r="I8" s="96"/>
      <c r="J8" s="96"/>
      <c r="K8" s="10"/>
      <c r="L8" s="35"/>
    </row>
    <row r="9" spans="1:12" s="29" customFormat="1" ht="15" hidden="1" customHeight="1" x14ac:dyDescent="0.25">
      <c r="A9" s="221">
        <v>208</v>
      </c>
      <c r="B9" s="222"/>
      <c r="C9" s="127">
        <v>51.78</v>
      </c>
      <c r="D9" s="128">
        <v>8.98</v>
      </c>
      <c r="E9" s="128">
        <v>60.76</v>
      </c>
      <c r="F9" s="60" t="s">
        <v>29</v>
      </c>
      <c r="G9" s="125">
        <v>1</v>
      </c>
      <c r="H9" s="129">
        <v>66836</v>
      </c>
      <c r="I9" s="99">
        <f>H9*1.054</f>
        <v>70445.144</v>
      </c>
      <c r="J9" s="156"/>
      <c r="K9" s="126" t="s">
        <v>51</v>
      </c>
      <c r="L9" s="39" t="s">
        <v>35</v>
      </c>
    </row>
    <row r="10" spans="1:12" s="1" customFormat="1" ht="15" hidden="1" customHeight="1" x14ac:dyDescent="0.25">
      <c r="A10" s="221">
        <v>212</v>
      </c>
      <c r="B10" s="222"/>
      <c r="C10" s="127">
        <v>61.5</v>
      </c>
      <c r="D10" s="128">
        <v>10.67</v>
      </c>
      <c r="E10" s="128">
        <v>72.17</v>
      </c>
      <c r="F10" s="60" t="s">
        <v>29</v>
      </c>
      <c r="G10" s="136">
        <v>2</v>
      </c>
      <c r="H10" s="6">
        <v>97412</v>
      </c>
      <c r="I10" s="100">
        <f t="shared" ref="I10:I23" si="0">H10*1.054</f>
        <v>102672.24800000001</v>
      </c>
      <c r="J10" s="157"/>
      <c r="K10" s="138" t="s">
        <v>39</v>
      </c>
      <c r="L10" s="39" t="s">
        <v>36</v>
      </c>
    </row>
    <row r="11" spans="1:12" s="1" customFormat="1" ht="15" hidden="1" customHeight="1" x14ac:dyDescent="0.25">
      <c r="A11" s="219" t="s">
        <v>44</v>
      </c>
      <c r="B11" s="225"/>
      <c r="C11" s="86"/>
      <c r="D11" s="86"/>
      <c r="E11" s="86"/>
      <c r="F11" s="12"/>
      <c r="G11" s="10"/>
      <c r="H11" s="11"/>
      <c r="I11" s="97"/>
      <c r="J11" s="158"/>
      <c r="K11" s="10"/>
      <c r="L11" s="35"/>
    </row>
    <row r="12" spans="1:12" s="1" customFormat="1" ht="15" hidden="1" customHeight="1" x14ac:dyDescent="0.25">
      <c r="A12" s="221">
        <v>408</v>
      </c>
      <c r="B12" s="222"/>
      <c r="C12" s="103">
        <v>51.52</v>
      </c>
      <c r="D12" s="104">
        <v>8.94</v>
      </c>
      <c r="E12" s="104">
        <v>60.46</v>
      </c>
      <c r="F12" s="60" t="s">
        <v>29</v>
      </c>
      <c r="G12" s="105">
        <v>1</v>
      </c>
      <c r="H12" s="106">
        <v>69529</v>
      </c>
      <c r="I12" s="99">
        <f t="shared" si="0"/>
        <v>73283.566000000006</v>
      </c>
      <c r="J12" s="156"/>
      <c r="K12" s="107" t="s">
        <v>49</v>
      </c>
      <c r="L12" s="39" t="s">
        <v>35</v>
      </c>
    </row>
    <row r="13" spans="1:12" s="1" customFormat="1" ht="15" hidden="1" customHeight="1" x14ac:dyDescent="0.25">
      <c r="A13" s="221">
        <v>420</v>
      </c>
      <c r="B13" s="222"/>
      <c r="C13" s="140">
        <v>27.58</v>
      </c>
      <c r="D13" s="128">
        <v>4.79</v>
      </c>
      <c r="E13" s="141">
        <v>32.369999999999997</v>
      </c>
      <c r="F13" s="67" t="s">
        <v>3</v>
      </c>
      <c r="G13" s="142" t="s">
        <v>30</v>
      </c>
      <c r="H13" s="76"/>
      <c r="I13" s="100">
        <v>36960</v>
      </c>
      <c r="J13" s="157"/>
      <c r="K13" s="107" t="s">
        <v>54</v>
      </c>
      <c r="L13" s="39" t="s">
        <v>37</v>
      </c>
    </row>
    <row r="14" spans="1:12" s="1" customFormat="1" ht="15" hidden="1" customHeight="1" x14ac:dyDescent="0.25">
      <c r="A14" s="219" t="s">
        <v>45</v>
      </c>
      <c r="B14" s="225"/>
      <c r="C14" s="86"/>
      <c r="D14" s="8"/>
      <c r="E14" s="8"/>
      <c r="F14" s="12"/>
      <c r="G14" s="10"/>
      <c r="H14" s="11"/>
      <c r="I14" s="97"/>
      <c r="J14" s="158"/>
      <c r="K14" s="10"/>
      <c r="L14" s="35"/>
    </row>
    <row r="15" spans="1:12" s="1" customFormat="1" ht="15" hidden="1" customHeight="1" x14ac:dyDescent="0.25">
      <c r="A15" s="246">
        <v>511</v>
      </c>
      <c r="B15" s="247"/>
      <c r="C15" s="87">
        <v>50.57</v>
      </c>
      <c r="D15" s="91">
        <v>8.77</v>
      </c>
      <c r="E15" s="91">
        <v>59.34</v>
      </c>
      <c r="F15" s="60" t="s">
        <v>29</v>
      </c>
      <c r="G15" s="64">
        <v>1</v>
      </c>
      <c r="H15" s="65">
        <v>79900</v>
      </c>
      <c r="I15" s="99">
        <f t="shared" si="0"/>
        <v>84214.6</v>
      </c>
      <c r="J15" s="156"/>
      <c r="K15" s="66" t="s">
        <v>6</v>
      </c>
      <c r="L15" s="39" t="s">
        <v>37</v>
      </c>
    </row>
    <row r="16" spans="1:12" s="29" customFormat="1" ht="24" hidden="1" customHeight="1" x14ac:dyDescent="0.25">
      <c r="A16" s="232">
        <v>518</v>
      </c>
      <c r="B16" s="233"/>
      <c r="C16" s="88">
        <v>41.71</v>
      </c>
      <c r="D16" s="88">
        <v>7.24</v>
      </c>
      <c r="E16" s="88">
        <v>48.95</v>
      </c>
      <c r="F16" s="186" t="s">
        <v>3</v>
      </c>
      <c r="G16" s="72">
        <v>1</v>
      </c>
      <c r="H16" s="68">
        <v>43900</v>
      </c>
      <c r="I16" s="187">
        <f t="shared" si="0"/>
        <v>46270.6</v>
      </c>
      <c r="J16" s="187"/>
      <c r="K16" s="188" t="s">
        <v>31</v>
      </c>
      <c r="L16" s="189" t="s">
        <v>3</v>
      </c>
    </row>
    <row r="17" spans="1:12" s="29" customFormat="1" ht="18" hidden="1" customHeight="1" x14ac:dyDescent="0.25">
      <c r="A17" s="248" t="s">
        <v>43</v>
      </c>
      <c r="B17" s="249"/>
      <c r="C17" s="196"/>
      <c r="D17" s="196"/>
      <c r="E17" s="196"/>
      <c r="F17" s="197"/>
      <c r="G17" s="198"/>
      <c r="H17" s="185"/>
      <c r="I17" s="199"/>
      <c r="J17" s="200"/>
      <c r="K17" s="201"/>
      <c r="L17" s="202"/>
    </row>
    <row r="18" spans="1:12" ht="20.25" hidden="1" customHeight="1" x14ac:dyDescent="0.25">
      <c r="A18" s="234">
        <v>520</v>
      </c>
      <c r="B18" s="235"/>
      <c r="C18" s="190">
        <v>54.71</v>
      </c>
      <c r="D18" s="190">
        <v>9.49</v>
      </c>
      <c r="E18" s="190">
        <v>64.2</v>
      </c>
      <c r="F18" s="191" t="s">
        <v>3</v>
      </c>
      <c r="G18" s="192">
        <v>1</v>
      </c>
      <c r="H18" s="106">
        <v>63030</v>
      </c>
      <c r="I18" s="193">
        <f t="shared" si="0"/>
        <v>66433.62000000001</v>
      </c>
      <c r="J18" s="193"/>
      <c r="K18" s="194" t="s">
        <v>31</v>
      </c>
      <c r="L18" s="195" t="s">
        <v>36</v>
      </c>
    </row>
    <row r="19" spans="1:12" s="29" customFormat="1" ht="29.25" customHeight="1" x14ac:dyDescent="0.25">
      <c r="A19" s="216">
        <v>207</v>
      </c>
      <c r="B19" s="217"/>
      <c r="C19" s="179">
        <v>51.52</v>
      </c>
      <c r="D19" s="179">
        <v>8.94</v>
      </c>
      <c r="E19" s="179">
        <v>60.46</v>
      </c>
      <c r="F19" s="183" t="s">
        <v>61</v>
      </c>
      <c r="G19" s="180" t="s">
        <v>41</v>
      </c>
      <c r="H19" s="11"/>
      <c r="I19" s="184">
        <v>84215</v>
      </c>
      <c r="J19" s="181"/>
      <c r="K19" s="180" t="s">
        <v>6</v>
      </c>
      <c r="L19" s="182" t="s">
        <v>62</v>
      </c>
    </row>
    <row r="20" spans="1:12" s="1" customFormat="1" ht="17.25" hidden="1" customHeight="1" x14ac:dyDescent="0.25">
      <c r="A20" s="236">
        <v>608</v>
      </c>
      <c r="B20" s="240"/>
      <c r="C20" s="165">
        <v>50.52</v>
      </c>
      <c r="D20" s="166">
        <v>8.77</v>
      </c>
      <c r="E20" s="166">
        <f t="shared" ref="E20:E22" si="1">SUM(C20,D20)</f>
        <v>59.290000000000006</v>
      </c>
      <c r="F20" s="60" t="s">
        <v>29</v>
      </c>
      <c r="G20" s="167">
        <v>1</v>
      </c>
      <c r="H20" s="139">
        <v>72600</v>
      </c>
      <c r="I20" s="115">
        <f t="shared" si="0"/>
        <v>76520.400000000009</v>
      </c>
      <c r="J20" s="159"/>
      <c r="K20" s="107" t="s">
        <v>31</v>
      </c>
      <c r="L20" s="119" t="s">
        <v>36</v>
      </c>
    </row>
    <row r="21" spans="1:12" ht="21.75" hidden="1" customHeight="1" x14ac:dyDescent="0.25">
      <c r="A21" s="236">
        <v>611</v>
      </c>
      <c r="B21" s="240"/>
      <c r="C21" s="113">
        <v>49.75</v>
      </c>
      <c r="D21" s="114">
        <v>8.6300000000000008</v>
      </c>
      <c r="E21" s="114">
        <f t="shared" si="1"/>
        <v>58.38</v>
      </c>
      <c r="F21" s="60" t="s">
        <v>29</v>
      </c>
      <c r="G21" s="124">
        <v>1</v>
      </c>
      <c r="H21" s="31">
        <v>74800</v>
      </c>
      <c r="I21" s="115">
        <f t="shared" si="0"/>
        <v>78839.199999999997</v>
      </c>
      <c r="J21" s="159"/>
      <c r="K21" s="126" t="s">
        <v>51</v>
      </c>
      <c r="L21" s="119" t="s">
        <v>37</v>
      </c>
    </row>
    <row r="22" spans="1:12" s="1" customFormat="1" ht="29.25" hidden="1" customHeight="1" x14ac:dyDescent="0.25">
      <c r="A22" s="236">
        <v>613</v>
      </c>
      <c r="B22" s="240"/>
      <c r="C22" s="113">
        <v>92.54</v>
      </c>
      <c r="D22" s="114">
        <v>16.059999999999999</v>
      </c>
      <c r="E22" s="114">
        <f t="shared" si="1"/>
        <v>108.60000000000001</v>
      </c>
      <c r="F22" s="60" t="s">
        <v>29</v>
      </c>
      <c r="G22" s="124">
        <v>2</v>
      </c>
      <c r="H22" s="31">
        <v>132090</v>
      </c>
      <c r="I22" s="115">
        <f t="shared" si="0"/>
        <v>139222.86000000002</v>
      </c>
      <c r="J22" s="160"/>
      <c r="K22" s="118" t="s">
        <v>39</v>
      </c>
      <c r="L22" s="119" t="s">
        <v>38</v>
      </c>
    </row>
    <row r="23" spans="1:12" s="29" customFormat="1" ht="16.5" hidden="1" customHeight="1" x14ac:dyDescent="0.25">
      <c r="A23" s="230">
        <v>619</v>
      </c>
      <c r="B23" s="231"/>
      <c r="C23" s="116">
        <v>26.95</v>
      </c>
      <c r="D23" s="114">
        <v>4.68</v>
      </c>
      <c r="E23" s="114">
        <v>31.63</v>
      </c>
      <c r="F23" s="67" t="s">
        <v>3</v>
      </c>
      <c r="G23" s="124" t="s">
        <v>30</v>
      </c>
      <c r="H23" s="31">
        <v>29500</v>
      </c>
      <c r="I23" s="117">
        <f t="shared" si="0"/>
        <v>31093</v>
      </c>
      <c r="J23" s="117"/>
      <c r="K23" s="69" t="s">
        <v>31</v>
      </c>
      <c r="L23" s="119" t="s">
        <v>35</v>
      </c>
    </row>
    <row r="24" spans="1:12" ht="24" hidden="1" customHeight="1" x14ac:dyDescent="0.25">
      <c r="A24" s="236">
        <v>620</v>
      </c>
      <c r="B24" s="240"/>
      <c r="C24" s="113">
        <v>27.71</v>
      </c>
      <c r="D24" s="114">
        <v>4.8099999999999996</v>
      </c>
      <c r="E24" s="114">
        <v>32.520000000000003</v>
      </c>
      <c r="F24" s="60" t="s">
        <v>3</v>
      </c>
      <c r="G24" s="124" t="s">
        <v>30</v>
      </c>
      <c r="H24" s="31"/>
      <c r="I24" s="115">
        <v>36600</v>
      </c>
      <c r="J24" s="159"/>
      <c r="K24" s="126" t="s">
        <v>51</v>
      </c>
      <c r="L24" s="119" t="s">
        <v>37</v>
      </c>
    </row>
    <row r="25" spans="1:12" s="1" customFormat="1" ht="25.5" customHeight="1" x14ac:dyDescent="0.5">
      <c r="A25" s="214"/>
      <c r="B25" s="215"/>
      <c r="C25" s="19"/>
      <c r="D25" s="19"/>
      <c r="E25" s="19"/>
      <c r="F25" s="26" t="s">
        <v>13</v>
      </c>
      <c r="G25" s="24"/>
      <c r="H25" s="24"/>
      <c r="I25" s="101"/>
      <c r="J25" s="101"/>
      <c r="K25" s="19"/>
      <c r="L25" s="37"/>
    </row>
    <row r="26" spans="1:12" s="33" customFormat="1" ht="15" hidden="1" customHeight="1" x14ac:dyDescent="0.25">
      <c r="A26" s="250">
        <v>217</v>
      </c>
      <c r="B26" s="251"/>
      <c r="C26" s="82">
        <v>27.96</v>
      </c>
      <c r="D26" s="82">
        <v>6.69</v>
      </c>
      <c r="E26" s="82">
        <v>34.65</v>
      </c>
      <c r="F26" s="60" t="s">
        <v>29</v>
      </c>
      <c r="G26" s="73" t="s">
        <v>30</v>
      </c>
      <c r="H26" s="32">
        <v>35295</v>
      </c>
      <c r="I26" s="102">
        <f>H26*1.054</f>
        <v>37200.93</v>
      </c>
      <c r="J26" s="155"/>
      <c r="K26" s="73" t="s">
        <v>32</v>
      </c>
      <c r="L26" s="39" t="s">
        <v>37</v>
      </c>
    </row>
    <row r="27" spans="1:12" s="33" customFormat="1" ht="21" hidden="1" customHeight="1" x14ac:dyDescent="0.25">
      <c r="A27" s="226">
        <v>314</v>
      </c>
      <c r="B27" s="227"/>
      <c r="C27" s="89">
        <v>37.75</v>
      </c>
      <c r="D27" s="78">
        <v>9.0299999999999994</v>
      </c>
      <c r="E27" s="90">
        <v>46.78</v>
      </c>
      <c r="F27" s="30" t="s">
        <v>29</v>
      </c>
      <c r="G27" s="13" t="s">
        <v>30</v>
      </c>
      <c r="H27" s="162">
        <v>50400</v>
      </c>
      <c r="I27" s="161">
        <f>H27*1.054</f>
        <v>53121.600000000006</v>
      </c>
      <c r="J27" s="161"/>
      <c r="K27" s="7" t="s">
        <v>28</v>
      </c>
      <c r="L27" s="36" t="s">
        <v>37</v>
      </c>
    </row>
    <row r="28" spans="1:12" ht="21.75" customHeight="1" x14ac:dyDescent="0.25">
      <c r="A28" s="236">
        <v>611</v>
      </c>
      <c r="B28" s="240"/>
      <c r="C28" s="208">
        <v>26.69</v>
      </c>
      <c r="D28" s="209">
        <v>6.8</v>
      </c>
      <c r="E28" s="209">
        <v>33.49</v>
      </c>
      <c r="F28" s="60" t="s">
        <v>29</v>
      </c>
      <c r="G28" s="210" t="s">
        <v>30</v>
      </c>
      <c r="H28" s="163">
        <v>39500</v>
      </c>
      <c r="I28" s="205">
        <f>H28*1.054</f>
        <v>41633</v>
      </c>
      <c r="J28" s="155"/>
      <c r="K28" s="211" t="s">
        <v>63</v>
      </c>
      <c r="L28" s="119" t="s">
        <v>37</v>
      </c>
    </row>
    <row r="29" spans="1:12" ht="25.5" customHeight="1" x14ac:dyDescent="0.25">
      <c r="A29" s="214"/>
      <c r="B29" s="218"/>
      <c r="C29" s="14"/>
      <c r="D29" s="15"/>
      <c r="E29" s="16"/>
      <c r="F29" s="25" t="s">
        <v>55</v>
      </c>
      <c r="G29" s="17"/>
      <c r="H29" s="18"/>
      <c r="I29" s="18"/>
      <c r="J29" s="18"/>
      <c r="K29" s="147"/>
      <c r="L29" s="148"/>
    </row>
    <row r="30" spans="1:12" ht="15" hidden="1" customHeight="1" x14ac:dyDescent="0.25">
      <c r="A30" s="219" t="s">
        <v>46</v>
      </c>
      <c r="B30" s="225"/>
      <c r="C30" s="143"/>
      <c r="D30" s="143"/>
      <c r="E30" s="143"/>
      <c r="F30" s="149"/>
      <c r="G30" s="144"/>
      <c r="H30" s="145"/>
      <c r="I30" s="146"/>
      <c r="J30" s="146"/>
      <c r="K30" s="150"/>
      <c r="L30" s="151"/>
    </row>
    <row r="31" spans="1:12" ht="21" customHeight="1" x14ac:dyDescent="0.25">
      <c r="A31" s="236" t="s">
        <v>56</v>
      </c>
      <c r="B31" s="237"/>
      <c r="C31" s="203">
        <v>163.55000000000001</v>
      </c>
      <c r="D31" s="203">
        <v>46.24</v>
      </c>
      <c r="E31" s="203">
        <v>209.79</v>
      </c>
      <c r="F31" s="204" t="s">
        <v>29</v>
      </c>
      <c r="G31" s="203" t="s">
        <v>57</v>
      </c>
      <c r="H31" s="145"/>
      <c r="I31" s="205">
        <v>199200</v>
      </c>
      <c r="J31" s="155"/>
      <c r="K31" s="107" t="s">
        <v>39</v>
      </c>
      <c r="L31" s="119" t="s">
        <v>37</v>
      </c>
    </row>
    <row r="32" spans="1:12" s="1" customFormat="1" ht="25.5" customHeight="1" x14ac:dyDescent="0.2">
      <c r="A32" s="214"/>
      <c r="B32" s="218"/>
      <c r="C32" s="20"/>
      <c r="D32" s="21"/>
      <c r="E32" s="15"/>
      <c r="F32" s="27" t="s">
        <v>14</v>
      </c>
      <c r="G32" s="71"/>
      <c r="H32" s="22"/>
      <c r="I32" s="98"/>
      <c r="J32" s="98"/>
      <c r="K32" s="23"/>
      <c r="L32" s="38"/>
    </row>
    <row r="33" spans="1:12" ht="30.75" customHeight="1" x14ac:dyDescent="0.25">
      <c r="A33" s="250" t="s">
        <v>33</v>
      </c>
      <c r="B33" s="251"/>
      <c r="C33" s="252">
        <v>29.44</v>
      </c>
      <c r="D33" s="66" t="s">
        <v>34</v>
      </c>
      <c r="E33" s="207">
        <v>36.49</v>
      </c>
      <c r="F33" s="253"/>
      <c r="G33" s="207">
        <v>1</v>
      </c>
      <c r="H33" s="95"/>
      <c r="I33" s="102">
        <v>45950</v>
      </c>
      <c r="J33" s="155"/>
      <c r="K33" s="254" t="s">
        <v>51</v>
      </c>
      <c r="L33" s="119" t="s">
        <v>37</v>
      </c>
    </row>
    <row r="34" spans="1:12" ht="21.75" customHeight="1" x14ac:dyDescent="0.25">
      <c r="A34" s="238" t="s">
        <v>52</v>
      </c>
      <c r="B34" s="239"/>
      <c r="C34" s="132">
        <v>39.89</v>
      </c>
      <c r="D34" s="133">
        <v>9.5500000000000007</v>
      </c>
      <c r="E34" s="133">
        <v>49.44</v>
      </c>
      <c r="F34" s="132" t="s">
        <v>53</v>
      </c>
      <c r="G34" s="132">
        <v>1</v>
      </c>
      <c r="H34" s="135">
        <v>58000</v>
      </c>
      <c r="I34" s="137">
        <v>65000</v>
      </c>
      <c r="J34" s="137"/>
      <c r="K34" s="134" t="s">
        <v>28</v>
      </c>
      <c r="L34" s="36" t="s">
        <v>37</v>
      </c>
    </row>
    <row r="35" spans="1:12" ht="29.25" customHeight="1" thickBot="1" x14ac:dyDescent="0.3">
      <c r="A35" s="250" t="s">
        <v>4</v>
      </c>
      <c r="B35" s="251"/>
      <c r="C35" s="207">
        <v>28.65</v>
      </c>
      <c r="D35" s="131">
        <v>6.86</v>
      </c>
      <c r="E35" s="131">
        <v>35.51</v>
      </c>
      <c r="F35" s="207" t="s">
        <v>3</v>
      </c>
      <c r="G35" s="131" t="s">
        <v>30</v>
      </c>
      <c r="H35" s="6">
        <v>41705</v>
      </c>
      <c r="I35" s="255">
        <f>H35*1.054</f>
        <v>43957.07</v>
      </c>
      <c r="J35" s="256"/>
      <c r="K35" s="254" t="s">
        <v>51</v>
      </c>
      <c r="L35" s="119" t="s">
        <v>37</v>
      </c>
    </row>
    <row r="36" spans="1:12" ht="15" hidden="1" x14ac:dyDescent="0.25">
      <c r="A36" s="236" t="s">
        <v>0</v>
      </c>
      <c r="B36" s="240"/>
      <c r="C36" s="130">
        <v>28.65</v>
      </c>
      <c r="D36" s="131">
        <v>6.86</v>
      </c>
      <c r="E36" s="131">
        <v>35.51</v>
      </c>
      <c r="F36" s="130" t="s">
        <v>3</v>
      </c>
      <c r="G36" s="131" t="s">
        <v>30</v>
      </c>
      <c r="H36" s="31">
        <v>47185</v>
      </c>
      <c r="I36" s="102">
        <f>H36*1.054</f>
        <v>49732.990000000005</v>
      </c>
      <c r="J36" s="155"/>
      <c r="K36" s="69" t="s">
        <v>31</v>
      </c>
      <c r="L36" s="119" t="s">
        <v>37</v>
      </c>
    </row>
    <row r="37" spans="1:12" ht="21.75" hidden="1" customHeight="1" thickBot="1" x14ac:dyDescent="0.3">
      <c r="A37" s="228" t="s">
        <v>50</v>
      </c>
      <c r="B37" s="229"/>
      <c r="C37" s="206">
        <v>28.65</v>
      </c>
      <c r="D37" s="131">
        <v>6.86</v>
      </c>
      <c r="E37" s="131">
        <v>35.51</v>
      </c>
      <c r="F37" s="206" t="s">
        <v>3</v>
      </c>
      <c r="G37" s="131" t="s">
        <v>30</v>
      </c>
      <c r="H37" s="120"/>
      <c r="I37" s="212">
        <v>44500</v>
      </c>
      <c r="J37" s="213"/>
      <c r="K37" s="211" t="s">
        <v>63</v>
      </c>
      <c r="L37" s="119" t="s">
        <v>37</v>
      </c>
    </row>
    <row r="38" spans="1:12" ht="16.5" thickBot="1" x14ac:dyDescent="0.3">
      <c r="A38" s="121" t="s">
        <v>15</v>
      </c>
      <c r="B38" s="122"/>
      <c r="C38" s="74"/>
      <c r="D38" s="74"/>
      <c r="E38" s="74"/>
      <c r="F38" s="74"/>
      <c r="G38" s="74"/>
      <c r="H38" s="74"/>
      <c r="I38" s="83"/>
      <c r="J38" s="83"/>
      <c r="K38" s="74"/>
      <c r="L38" s="75"/>
    </row>
    <row r="39" spans="1:12" ht="15.75" x14ac:dyDescent="0.25">
      <c r="A39" s="62" t="s">
        <v>1</v>
      </c>
      <c r="B39" s="61"/>
      <c r="C39" s="61"/>
      <c r="D39" s="61"/>
      <c r="E39" s="61"/>
      <c r="F39" s="61"/>
      <c r="G39" s="61"/>
      <c r="H39" s="61"/>
      <c r="I39" s="84"/>
      <c r="J39" s="84"/>
      <c r="K39" s="61"/>
    </row>
    <row r="40" spans="1:12" ht="15" thickBot="1" x14ac:dyDescent="0.25">
      <c r="A40" s="2" t="s">
        <v>16</v>
      </c>
      <c r="B40" s="40"/>
      <c r="C40" s="41"/>
      <c r="D40" s="40"/>
      <c r="E40" s="42"/>
      <c r="F40" s="43"/>
      <c r="G40" s="1"/>
      <c r="H40" s="4"/>
      <c r="I40" s="4"/>
      <c r="J40" s="4"/>
    </row>
    <row r="41" spans="1:12" ht="15.75" thickBot="1" x14ac:dyDescent="0.3">
      <c r="A41" s="92" t="s">
        <v>17</v>
      </c>
      <c r="B41" s="44"/>
      <c r="C41" s="45"/>
      <c r="D41" s="44"/>
      <c r="E41" s="46"/>
      <c r="F41" s="47"/>
      <c r="G41" s="1"/>
      <c r="H41" s="4"/>
      <c r="I41" s="4"/>
      <c r="J41" s="4"/>
    </row>
    <row r="42" spans="1:12" x14ac:dyDescent="0.2">
      <c r="A42" s="93" t="s">
        <v>18</v>
      </c>
      <c r="B42" s="48"/>
      <c r="C42" s="49"/>
      <c r="D42" s="48"/>
      <c r="E42" s="50"/>
      <c r="F42" s="43"/>
      <c r="G42" s="1"/>
      <c r="H42" s="4"/>
      <c r="I42" s="4"/>
      <c r="J42" s="4"/>
    </row>
    <row r="43" spans="1:12" x14ac:dyDescent="0.2">
      <c r="A43" s="93" t="s">
        <v>19</v>
      </c>
      <c r="B43" s="48"/>
      <c r="C43" s="49"/>
      <c r="D43" s="48"/>
      <c r="E43" s="50"/>
      <c r="F43" s="43"/>
      <c r="G43" s="1"/>
      <c r="H43" s="4"/>
      <c r="I43" s="4"/>
      <c r="J43" s="4"/>
    </row>
    <row r="44" spans="1:12" x14ac:dyDescent="0.2">
      <c r="A44" s="93" t="s">
        <v>20</v>
      </c>
      <c r="B44" s="48"/>
      <c r="C44" s="49"/>
      <c r="D44" s="48"/>
      <c r="E44" s="50"/>
      <c r="F44" s="43"/>
      <c r="G44" s="1"/>
      <c r="H44" s="4"/>
      <c r="I44" s="4"/>
      <c r="J44" s="4"/>
    </row>
    <row r="45" spans="1:12" ht="15" thickBot="1" x14ac:dyDescent="0.25">
      <c r="A45" s="93" t="s">
        <v>22</v>
      </c>
      <c r="B45" s="48"/>
      <c r="C45" s="49"/>
      <c r="D45" s="48"/>
      <c r="E45" s="51"/>
      <c r="F45" s="43"/>
      <c r="G45" s="1"/>
      <c r="H45" s="4"/>
      <c r="I45" s="4"/>
      <c r="J45" s="4"/>
    </row>
    <row r="46" spans="1:12" ht="15.75" thickBot="1" x14ac:dyDescent="0.3">
      <c r="A46" s="92" t="s">
        <v>21</v>
      </c>
      <c r="B46" s="52"/>
      <c r="C46" s="53"/>
      <c r="D46" s="52"/>
      <c r="E46" s="54"/>
      <c r="F46" s="47"/>
      <c r="G46" s="1"/>
      <c r="H46" s="4"/>
      <c r="I46" s="4"/>
      <c r="J46" s="4"/>
    </row>
    <row r="47" spans="1:12" ht="15" x14ac:dyDescent="0.25">
      <c r="A47" s="93" t="s">
        <v>18</v>
      </c>
      <c r="B47" s="55"/>
      <c r="C47" s="59"/>
      <c r="D47" s="58"/>
      <c r="E47" s="56"/>
      <c r="F47" s="57"/>
      <c r="G47" s="1"/>
      <c r="H47" s="4"/>
      <c r="I47" s="4"/>
      <c r="J47" s="4"/>
    </row>
    <row r="48" spans="1:12" ht="15" thickBot="1" x14ac:dyDescent="0.25">
      <c r="A48" s="94" t="s">
        <v>23</v>
      </c>
      <c r="B48" s="28"/>
      <c r="C48" s="28"/>
      <c r="D48" s="28"/>
      <c r="E48" s="63"/>
      <c r="F48" s="28"/>
      <c r="G48" s="1"/>
      <c r="H48" s="4"/>
      <c r="I48" s="4"/>
      <c r="J48" s="4"/>
    </row>
    <row r="50" spans="1:7" x14ac:dyDescent="0.2">
      <c r="A50" s="2" t="s">
        <v>24</v>
      </c>
      <c r="F50" s="43"/>
    </row>
    <row r="51" spans="1:7" x14ac:dyDescent="0.2">
      <c r="A51" s="2" t="s">
        <v>5</v>
      </c>
      <c r="F51" s="43"/>
    </row>
    <row r="52" spans="1:7" ht="13.5" customHeight="1" x14ac:dyDescent="0.2">
      <c r="A52" s="2" t="s">
        <v>2</v>
      </c>
      <c r="F52" s="43"/>
    </row>
    <row r="53" spans="1:7" ht="44.25" customHeight="1" x14ac:dyDescent="0.2">
      <c r="A53" s="243" t="s">
        <v>25</v>
      </c>
      <c r="B53" s="243"/>
      <c r="C53" s="243"/>
      <c r="D53" s="243"/>
      <c r="E53" s="243"/>
      <c r="F53" s="243"/>
      <c r="G53" s="243"/>
    </row>
  </sheetData>
  <autoFilter ref="B3:L53">
    <filterColumn colId="9">
      <filters blank="1">
        <filter val="STOP SALE"/>
        <filter val="Свободен/ Available"/>
        <filter val="Устно бронь до 01.02/ Reserved till 01.02"/>
      </filters>
    </filterColumn>
  </autoFilter>
  <mergeCells count="37">
    <mergeCell ref="A1:K1"/>
    <mergeCell ref="A53:G53"/>
    <mergeCell ref="A3:B3"/>
    <mergeCell ref="A22:B22"/>
    <mergeCell ref="A25:B25"/>
    <mergeCell ref="A14:B14"/>
    <mergeCell ref="A15:B15"/>
    <mergeCell ref="A17:B17"/>
    <mergeCell ref="A20:B20"/>
    <mergeCell ref="A21:B21"/>
    <mergeCell ref="A32:B32"/>
    <mergeCell ref="A26:B26"/>
    <mergeCell ref="A36:B36"/>
    <mergeCell ref="A35:B35"/>
    <mergeCell ref="A27:B27"/>
    <mergeCell ref="A37:B37"/>
    <mergeCell ref="A33:B33"/>
    <mergeCell ref="A9:B9"/>
    <mergeCell ref="A23:B23"/>
    <mergeCell ref="A16:B16"/>
    <mergeCell ref="A18:B18"/>
    <mergeCell ref="A30:B30"/>
    <mergeCell ref="A31:B31"/>
    <mergeCell ref="A34:B34"/>
    <mergeCell ref="A29:B29"/>
    <mergeCell ref="A28:B28"/>
    <mergeCell ref="A24:B24"/>
    <mergeCell ref="A4:B4"/>
    <mergeCell ref="A19:B19"/>
    <mergeCell ref="A5:B5"/>
    <mergeCell ref="A6:B6"/>
    <mergeCell ref="A10:B10"/>
    <mergeCell ref="A13:B13"/>
    <mergeCell ref="A8:B8"/>
    <mergeCell ref="A7:B7"/>
    <mergeCell ref="A11:B11"/>
    <mergeCell ref="A12:B12"/>
  </mergeCells>
  <pageMargins left="0" right="0" top="0.74803149606299213" bottom="0.74803149606299213" header="0.31496062992125984" footer="0.31496062992125984"/>
  <pageSetup paperSize="9" scale="78" fitToHeight="0" orientation="landscape" horizontalDpi="1200" r:id="rId1"/>
  <ignoredErrors>
    <ignoredError sqref="D33 G7 A7:F7 H7:I7 K7:XFD7 G1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Harmony</dc:creator>
  <cp:lastModifiedBy>Laptop</cp:lastModifiedBy>
  <cp:lastPrinted>2016-07-23T10:04:14Z</cp:lastPrinted>
  <dcterms:created xsi:type="dcterms:W3CDTF">2012-09-15T12:07:12Z</dcterms:created>
  <dcterms:modified xsi:type="dcterms:W3CDTF">2016-10-03T10:32:56Z</dcterms:modified>
</cp:coreProperties>
</file>